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\C003409\SAMSON\ASLC\CD 35 + CLUB\Résultats divers\"/>
    </mc:Choice>
  </mc:AlternateContent>
  <bookViews>
    <workbookView xWindow="0" yWindow="0" windowWidth="20490" windowHeight="7170"/>
  </bookViews>
  <sheets>
    <sheet name="Général" sheetId="1" r:id="rId1"/>
    <sheet name="En ligne" sheetId="2" r:id="rId2"/>
    <sheet name="Secteurs" sheetId="3" r:id="rId3"/>
  </sheets>
  <calcPr calcId="162913"/>
</workbook>
</file>

<file path=xl/calcChain.xml><?xml version="1.0" encoding="utf-8"?>
<calcChain xmlns="http://schemas.openxmlformats.org/spreadsheetml/2006/main">
  <c r="C47" i="3" l="1"/>
  <c r="C48" i="3" s="1"/>
  <c r="F40" i="3"/>
  <c r="F29" i="3"/>
  <c r="F18" i="3"/>
  <c r="F8" i="3"/>
  <c r="C47" i="2"/>
  <c r="C48" i="2" s="1"/>
  <c r="D47" i="1"/>
  <c r="D48" i="1"/>
  <c r="F40" i="2"/>
  <c r="F29" i="2"/>
  <c r="F18" i="2"/>
  <c r="F8" i="2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5" i="1"/>
  <c r="E4" i="1"/>
  <c r="E3" i="1"/>
</calcChain>
</file>

<file path=xl/sharedStrings.xml><?xml version="1.0" encoding="utf-8"?>
<sst xmlns="http://schemas.openxmlformats.org/spreadsheetml/2006/main" count="165" uniqueCount="54">
  <si>
    <t>Nom du Pêcheur</t>
  </si>
  <si>
    <t>Tirage</t>
  </si>
  <si>
    <t>Points</t>
  </si>
  <si>
    <t>Pts Challenge</t>
  </si>
  <si>
    <t>Clt</t>
  </si>
  <si>
    <t>SAMSON Philippe</t>
  </si>
  <si>
    <t>PASQUIER Pierrick</t>
  </si>
  <si>
    <t>BAGLIN Christian</t>
  </si>
  <si>
    <t>MARDELE Jacky</t>
  </si>
  <si>
    <t>DURET Cédric</t>
  </si>
  <si>
    <t>JESTIN Gaëtan</t>
  </si>
  <si>
    <t>SOULAS Gérard</t>
  </si>
  <si>
    <t>BOUGET Patrick</t>
  </si>
  <si>
    <t>VIGOUR Rémy</t>
  </si>
  <si>
    <t>ESNAULT Christian</t>
  </si>
  <si>
    <t>Poids Total</t>
  </si>
  <si>
    <t>Moyenne</t>
  </si>
  <si>
    <t>MONTAROUP Didier</t>
  </si>
  <si>
    <t>DUVAL Patrice</t>
  </si>
  <si>
    <t>FRAUD Yvan</t>
  </si>
  <si>
    <t>LE BRETON Yann</t>
  </si>
  <si>
    <t>ESNAULT Benoît</t>
  </si>
  <si>
    <t>JAMOIS Wilfried</t>
  </si>
  <si>
    <t>DORAY Denis</t>
  </si>
  <si>
    <t>VIGNON Laurent</t>
  </si>
  <si>
    <t>JAMOIS Yoann</t>
  </si>
  <si>
    <t>GOUABLIN Xavier</t>
  </si>
  <si>
    <t>LECLERC Jean-Claude</t>
  </si>
  <si>
    <t>SIMON Thierry</t>
  </si>
  <si>
    <t>MONTAROUP Serge</t>
  </si>
  <si>
    <t>DEYE Eric</t>
  </si>
  <si>
    <t>MAINGUY Olivier</t>
  </si>
  <si>
    <t>Martigné Ferchaud</t>
  </si>
  <si>
    <t>ROUANET Christophe</t>
  </si>
  <si>
    <t>THOLLON Bernard</t>
  </si>
  <si>
    <t>SOMNARD Olivier</t>
  </si>
  <si>
    <t>MARIN Paul</t>
  </si>
  <si>
    <t>BODIER Ludovic</t>
  </si>
  <si>
    <t>BODIER André</t>
  </si>
  <si>
    <t>PANNETIER Philippe</t>
  </si>
  <si>
    <t>MELAINE Olivier</t>
  </si>
  <si>
    <t>AVIGNON Stéphane</t>
  </si>
  <si>
    <t>GIROT Xavier</t>
  </si>
  <si>
    <t>THEBAULT Alain</t>
  </si>
  <si>
    <t>LANDAIS Louis</t>
  </si>
  <si>
    <t>VERON Jean-François</t>
  </si>
  <si>
    <t>LOLLIVIER Cyril</t>
  </si>
  <si>
    <t>LOUVEL Yves</t>
  </si>
  <si>
    <t>ASSAILLY Jean-Luc</t>
  </si>
  <si>
    <t>FRESNAIS Robert</t>
  </si>
  <si>
    <t>LEBRETON Yann</t>
  </si>
  <si>
    <t xml:space="preserve">découpage </t>
  </si>
  <si>
    <t>Brochet 1-10   //   Rougeraye 11-21 ; 22-32 ; 33-43</t>
  </si>
  <si>
    <t>TROUVE Benoît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</si>
</sst>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7EAB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15" fontId="0" fillId="2" borderId="0" xfId="0" applyNumberFormat="1" applyFill="1"/>
    <xf numFmtId="0" fontId="0" fillId="0" borderId="4" xfId="0" applyBorder="1"/>
    <xf numFmtId="0" fontId="0" fillId="0" borderId="7" xfId="0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Fill="1" applyBorder="1"/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5" xfId="0" applyBorder="1"/>
    <xf numFmtId="164" fontId="0" fillId="0" borderId="6" xfId="0" applyNumberFormat="1" applyBorder="1"/>
    <xf numFmtId="0" fontId="0" fillId="0" borderId="10" xfId="0" applyBorder="1"/>
    <xf numFmtId="0" fontId="0" fillId="0" borderId="15" xfId="0" applyBorder="1"/>
    <xf numFmtId="0" fontId="0" fillId="0" borderId="2" xfId="0" applyFill="1" applyBorder="1"/>
    <xf numFmtId="0" fontId="0" fillId="0" borderId="3" xfId="0" applyFill="1" applyBorder="1"/>
    <xf numFmtId="0" fontId="0" fillId="0" borderId="5" xfId="0" applyFill="1" applyBorder="1"/>
    <xf numFmtId="0" fontId="1" fillId="3" borderId="2" xfId="0" applyFont="1" applyFill="1" applyBorder="1"/>
    <xf numFmtId="0" fontId="0" fillId="3" borderId="2" xfId="0" applyFill="1" applyBorder="1"/>
    <xf numFmtId="0" fontId="1" fillId="3" borderId="3" xfId="0" applyFont="1" applyFill="1" applyBorder="1"/>
    <xf numFmtId="1" fontId="0" fillId="3" borderId="3" xfId="0" applyNumberFormat="1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0" fillId="5" borderId="1" xfId="0" applyFill="1" applyBorder="1"/>
    <xf numFmtId="0" fontId="0" fillId="5" borderId="8" xfId="0" applyFill="1" applyBorder="1"/>
    <xf numFmtId="0" fontId="0" fillId="5" borderId="10" xfId="0" applyFill="1" applyBorder="1"/>
    <xf numFmtId="0" fontId="0" fillId="5" borderId="11" xfId="0" applyFill="1" applyBorder="1"/>
    <xf numFmtId="0" fontId="0" fillId="6" borderId="1" xfId="0" applyFill="1" applyBorder="1"/>
    <xf numFmtId="0" fontId="0" fillId="6" borderId="8" xfId="0" applyFill="1" applyBorder="1"/>
    <xf numFmtId="0" fontId="0" fillId="6" borderId="10" xfId="0" applyFill="1" applyBorder="1"/>
    <xf numFmtId="0" fontId="0" fillId="6" borderId="11" xfId="0" applyFill="1" applyBorder="1"/>
    <xf numFmtId="0" fontId="0" fillId="7" borderId="1" xfId="0" applyFill="1" applyBorder="1"/>
    <xf numFmtId="0" fontId="0" fillId="7" borderId="8" xfId="0" applyFill="1" applyBorder="1"/>
    <xf numFmtId="0" fontId="0" fillId="7" borderId="10" xfId="0" applyFill="1" applyBorder="1"/>
    <xf numFmtId="0" fontId="0" fillId="7" borderId="11" xfId="0" applyFill="1" applyBorder="1"/>
    <xf numFmtId="0" fontId="0" fillId="5" borderId="3" xfId="0" applyFill="1" applyBorder="1"/>
    <xf numFmtId="0" fontId="0" fillId="5" borderId="17" xfId="0" applyFill="1" applyBorder="1"/>
    <xf numFmtId="0" fontId="0" fillId="7" borderId="3" xfId="0" applyFill="1" applyBorder="1"/>
    <xf numFmtId="0" fontId="0" fillId="7" borderId="17" xfId="0" applyFill="1" applyBorder="1"/>
    <xf numFmtId="0" fontId="0" fillId="6" borderId="3" xfId="0" applyFill="1" applyBorder="1"/>
    <xf numFmtId="0" fontId="0" fillId="6" borderId="17" xfId="0" applyFill="1" applyBorder="1"/>
    <xf numFmtId="0" fontId="0" fillId="7" borderId="2" xfId="0" applyFill="1" applyBorder="1"/>
    <xf numFmtId="0" fontId="0" fillId="7" borderId="18" xfId="0" applyFill="1" applyBorder="1"/>
    <xf numFmtId="0" fontId="2" fillId="0" borderId="12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0" borderId="11" xfId="0" applyNumberFormat="1" applyBorder="1"/>
    <xf numFmtId="164" fontId="0" fillId="0" borderId="17" xfId="0" applyNumberFormat="1" applyBorder="1"/>
    <xf numFmtId="0" fontId="0" fillId="0" borderId="19" xfId="0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0" fillId="0" borderId="18" xfId="0" applyNumberFormat="1" applyBorder="1"/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6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8" borderId="16" xfId="0" applyFill="1" applyBorder="1" applyAlignment="1">
      <alignment horizontal="center"/>
    </xf>
    <xf numFmtId="15" fontId="0" fillId="8" borderId="0" xfId="0" applyNumberFormat="1" applyFill="1"/>
    <xf numFmtId="0" fontId="0" fillId="8" borderId="0" xfId="0" applyFill="1"/>
    <xf numFmtId="0" fontId="0" fillId="8" borderId="0" xfId="0" applyFill="1" applyAlignment="1">
      <alignment horizontal="left"/>
    </xf>
    <xf numFmtId="0" fontId="0" fillId="8" borderId="0" xfId="0" applyFill="1" applyAlignment="1">
      <alignment horizontal="center"/>
    </xf>
    <xf numFmtId="1" fontId="0" fillId="4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7EA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workbookViewId="0">
      <pane ySplit="2" topLeftCell="A3" activePane="bottomLeft" state="frozen"/>
      <selection pane="bottomLeft" activeCell="B36" sqref="B36"/>
    </sheetView>
  </sheetViews>
  <sheetFormatPr baseColWidth="10" defaultRowHeight="15" x14ac:dyDescent="0.25"/>
  <cols>
    <col min="1" max="1" width="3.42578125" bestFit="1" customWidth="1"/>
    <col min="2" max="2" width="26.85546875" customWidth="1"/>
    <col min="5" max="5" width="13" bestFit="1" customWidth="1"/>
    <col min="6" max="6" width="31.7109375" customWidth="1"/>
  </cols>
  <sheetData>
    <row r="1" spans="1:6" ht="15.75" thickBot="1" x14ac:dyDescent="0.3">
      <c r="A1" s="65" t="s">
        <v>32</v>
      </c>
      <c r="B1" s="65"/>
      <c r="C1" s="6">
        <v>43030</v>
      </c>
      <c r="D1" s="5" t="s">
        <v>51</v>
      </c>
      <c r="E1" s="66" t="s">
        <v>52</v>
      </c>
      <c r="F1" s="66"/>
    </row>
    <row r="2" spans="1:6" ht="15.75" thickBot="1" x14ac:dyDescent="0.3">
      <c r="A2" s="69" t="s">
        <v>4</v>
      </c>
      <c r="B2" s="70" t="s">
        <v>0</v>
      </c>
      <c r="C2" s="70" t="s">
        <v>1</v>
      </c>
      <c r="D2" s="70" t="s">
        <v>2</v>
      </c>
      <c r="E2" s="71" t="s">
        <v>3</v>
      </c>
    </row>
    <row r="3" spans="1:6" x14ac:dyDescent="0.25">
      <c r="A3" s="7">
        <v>1</v>
      </c>
      <c r="B3" s="14" t="s">
        <v>8</v>
      </c>
      <c r="C3" s="14">
        <v>11</v>
      </c>
      <c r="D3" s="14">
        <v>11710</v>
      </c>
      <c r="E3" s="15">
        <f>A3*1000/43</f>
        <v>23.255813953488371</v>
      </c>
    </row>
    <row r="4" spans="1:6" x14ac:dyDescent="0.25">
      <c r="A4" s="8">
        <v>2</v>
      </c>
      <c r="B4" s="1" t="s">
        <v>17</v>
      </c>
      <c r="C4" s="1">
        <v>10</v>
      </c>
      <c r="D4" s="1">
        <v>8490</v>
      </c>
      <c r="E4" s="9">
        <f>A4*1000/43</f>
        <v>46.511627906976742</v>
      </c>
    </row>
    <row r="5" spans="1:6" x14ac:dyDescent="0.25">
      <c r="A5" s="8">
        <v>3</v>
      </c>
      <c r="B5" s="1" t="s">
        <v>33</v>
      </c>
      <c r="C5" s="1">
        <v>40</v>
      </c>
      <c r="D5" s="1">
        <v>6900</v>
      </c>
      <c r="E5" s="9">
        <f>A5*1000/43</f>
        <v>69.767441860465112</v>
      </c>
    </row>
    <row r="6" spans="1:6" ht="15.75" thickBot="1" x14ac:dyDescent="0.3">
      <c r="A6" s="10">
        <v>4</v>
      </c>
      <c r="B6" s="16" t="s">
        <v>25</v>
      </c>
      <c r="C6" s="16">
        <v>32</v>
      </c>
      <c r="D6" s="16">
        <v>3700</v>
      </c>
      <c r="E6" s="67">
        <f t="shared" ref="E6:E45" si="0">A6*1000/43</f>
        <v>93.023255813953483</v>
      </c>
    </row>
    <row r="7" spans="1:6" x14ac:dyDescent="0.25">
      <c r="A7" s="13">
        <v>5</v>
      </c>
      <c r="B7" s="19" t="s">
        <v>34</v>
      </c>
      <c r="C7" s="4">
        <v>12</v>
      </c>
      <c r="D7" s="4">
        <v>10680</v>
      </c>
      <c r="E7" s="68">
        <f t="shared" si="0"/>
        <v>116.27906976744185</v>
      </c>
    </row>
    <row r="8" spans="1:6" x14ac:dyDescent="0.25">
      <c r="A8" s="8">
        <v>6</v>
      </c>
      <c r="B8" s="1" t="s">
        <v>7</v>
      </c>
      <c r="C8" s="1">
        <v>42</v>
      </c>
      <c r="D8" s="1">
        <v>6520</v>
      </c>
      <c r="E8" s="9">
        <f t="shared" si="0"/>
        <v>139.53488372093022</v>
      </c>
    </row>
    <row r="9" spans="1:6" x14ac:dyDescent="0.25">
      <c r="A9" s="8">
        <v>7</v>
      </c>
      <c r="B9" s="1" t="s">
        <v>35</v>
      </c>
      <c r="C9" s="1">
        <v>3</v>
      </c>
      <c r="D9" s="1">
        <v>6300</v>
      </c>
      <c r="E9" s="9">
        <f t="shared" si="0"/>
        <v>162.7906976744186</v>
      </c>
    </row>
    <row r="10" spans="1:6" ht="15.75" thickBot="1" x14ac:dyDescent="0.3">
      <c r="A10" s="17">
        <v>8</v>
      </c>
      <c r="B10" s="3" t="s">
        <v>36</v>
      </c>
      <c r="C10" s="3">
        <v>22</v>
      </c>
      <c r="D10" s="3">
        <v>2380</v>
      </c>
      <c r="E10" s="72">
        <f t="shared" si="0"/>
        <v>186.04651162790697</v>
      </c>
    </row>
    <row r="11" spans="1:6" x14ac:dyDescent="0.25">
      <c r="A11" s="7">
        <v>9</v>
      </c>
      <c r="B11" s="14" t="s">
        <v>24</v>
      </c>
      <c r="C11" s="14">
        <v>13</v>
      </c>
      <c r="D11" s="14">
        <v>7850</v>
      </c>
      <c r="E11" s="15">
        <f t="shared" si="0"/>
        <v>209.30232558139534</v>
      </c>
    </row>
    <row r="12" spans="1:6" x14ac:dyDescent="0.25">
      <c r="A12" s="8">
        <v>10</v>
      </c>
      <c r="B12" s="1" t="s">
        <v>23</v>
      </c>
      <c r="C12" s="1">
        <v>43</v>
      </c>
      <c r="D12" s="1">
        <v>6360</v>
      </c>
      <c r="E12" s="9">
        <f t="shared" si="0"/>
        <v>232.55813953488371</v>
      </c>
    </row>
    <row r="13" spans="1:6" x14ac:dyDescent="0.25">
      <c r="A13" s="8">
        <v>11</v>
      </c>
      <c r="B13" s="1" t="s">
        <v>18</v>
      </c>
      <c r="C13" s="1">
        <v>7</v>
      </c>
      <c r="D13" s="1">
        <v>5880</v>
      </c>
      <c r="E13" s="9">
        <f t="shared" si="0"/>
        <v>255.81395348837211</v>
      </c>
    </row>
    <row r="14" spans="1:6" ht="15.75" thickBot="1" x14ac:dyDescent="0.3">
      <c r="A14" s="10">
        <v>12</v>
      </c>
      <c r="B14" s="16" t="s">
        <v>22</v>
      </c>
      <c r="C14" s="16">
        <v>27</v>
      </c>
      <c r="D14" s="16">
        <v>2000</v>
      </c>
      <c r="E14" s="67">
        <f t="shared" si="0"/>
        <v>279.06976744186045</v>
      </c>
    </row>
    <row r="15" spans="1:6" x14ac:dyDescent="0.25">
      <c r="A15" s="13">
        <v>13</v>
      </c>
      <c r="B15" s="4" t="s">
        <v>6</v>
      </c>
      <c r="C15" s="4">
        <v>41</v>
      </c>
      <c r="D15" s="4">
        <v>6200</v>
      </c>
      <c r="E15" s="68">
        <f t="shared" si="0"/>
        <v>302.32558139534882</v>
      </c>
    </row>
    <row r="16" spans="1:6" x14ac:dyDescent="0.25">
      <c r="A16" s="8">
        <v>14</v>
      </c>
      <c r="B16" s="1" t="s">
        <v>21</v>
      </c>
      <c r="C16" s="1">
        <v>14</v>
      </c>
      <c r="D16" s="1">
        <v>5550</v>
      </c>
      <c r="E16" s="9">
        <f t="shared" si="0"/>
        <v>325.58139534883719</v>
      </c>
    </row>
    <row r="17" spans="1:5" x14ac:dyDescent="0.25">
      <c r="A17" s="8">
        <v>15</v>
      </c>
      <c r="B17" s="1" t="s">
        <v>37</v>
      </c>
      <c r="C17" s="1">
        <v>6</v>
      </c>
      <c r="D17" s="1">
        <v>4960</v>
      </c>
      <c r="E17" s="9">
        <f t="shared" si="0"/>
        <v>348.83720930232556</v>
      </c>
    </row>
    <row r="18" spans="1:5" ht="15.75" thickBot="1" x14ac:dyDescent="0.3">
      <c r="A18" s="17">
        <v>16</v>
      </c>
      <c r="B18" s="3" t="s">
        <v>5</v>
      </c>
      <c r="C18" s="3">
        <v>29</v>
      </c>
      <c r="D18" s="3">
        <v>1720</v>
      </c>
      <c r="E18" s="72">
        <f t="shared" si="0"/>
        <v>372.09302325581393</v>
      </c>
    </row>
    <row r="19" spans="1:5" x14ac:dyDescent="0.25">
      <c r="A19" s="7">
        <v>17</v>
      </c>
      <c r="B19" s="14" t="s">
        <v>20</v>
      </c>
      <c r="C19" s="14">
        <v>36</v>
      </c>
      <c r="D19" s="14">
        <v>5940</v>
      </c>
      <c r="E19" s="15">
        <f t="shared" si="0"/>
        <v>395.3488372093023</v>
      </c>
    </row>
    <row r="20" spans="1:5" x14ac:dyDescent="0.25">
      <c r="A20" s="8">
        <v>18</v>
      </c>
      <c r="B20" s="1" t="s">
        <v>38</v>
      </c>
      <c r="C20" s="1">
        <v>4</v>
      </c>
      <c r="D20" s="1">
        <v>4580</v>
      </c>
      <c r="E20" s="9">
        <f t="shared" si="0"/>
        <v>418.60465116279067</v>
      </c>
    </row>
    <row r="21" spans="1:5" x14ac:dyDescent="0.25">
      <c r="A21" s="8">
        <v>19</v>
      </c>
      <c r="B21" s="1" t="s">
        <v>39</v>
      </c>
      <c r="C21" s="1">
        <v>17</v>
      </c>
      <c r="D21" s="1">
        <v>4220</v>
      </c>
      <c r="E21" s="9">
        <f t="shared" si="0"/>
        <v>441.86046511627904</v>
      </c>
    </row>
    <row r="22" spans="1:5" ht="15.75" thickBot="1" x14ac:dyDescent="0.3">
      <c r="A22" s="10">
        <v>20</v>
      </c>
      <c r="B22" s="16" t="s">
        <v>40</v>
      </c>
      <c r="C22" s="16">
        <v>28</v>
      </c>
      <c r="D22" s="16">
        <v>1540</v>
      </c>
      <c r="E22" s="67">
        <f t="shared" si="0"/>
        <v>465.11627906976742</v>
      </c>
    </row>
    <row r="23" spans="1:5" x14ac:dyDescent="0.25">
      <c r="A23" s="13">
        <v>21</v>
      </c>
      <c r="B23" s="4" t="s">
        <v>11</v>
      </c>
      <c r="C23" s="4">
        <v>37</v>
      </c>
      <c r="D23" s="4">
        <v>5080</v>
      </c>
      <c r="E23" s="68">
        <f t="shared" si="0"/>
        <v>488.37209302325579</v>
      </c>
    </row>
    <row r="24" spans="1:5" x14ac:dyDescent="0.25">
      <c r="A24" s="8">
        <v>22</v>
      </c>
      <c r="B24" s="1" t="s">
        <v>41</v>
      </c>
      <c r="C24" s="1">
        <v>1</v>
      </c>
      <c r="D24" s="1">
        <v>4480</v>
      </c>
      <c r="E24" s="9">
        <f t="shared" si="0"/>
        <v>511.62790697674421</v>
      </c>
    </row>
    <row r="25" spans="1:5" x14ac:dyDescent="0.25">
      <c r="A25" s="8">
        <v>23</v>
      </c>
      <c r="B25" s="1" t="s">
        <v>9</v>
      </c>
      <c r="C25" s="1">
        <v>16</v>
      </c>
      <c r="D25" s="1">
        <v>3600</v>
      </c>
      <c r="E25" s="9">
        <f t="shared" si="0"/>
        <v>534.88372093023258</v>
      </c>
    </row>
    <row r="26" spans="1:5" ht="15.75" thickBot="1" x14ac:dyDescent="0.3">
      <c r="A26" s="17">
        <v>24</v>
      </c>
      <c r="B26" s="18" t="s">
        <v>42</v>
      </c>
      <c r="C26" s="18">
        <v>30</v>
      </c>
      <c r="D26" s="18">
        <v>1400</v>
      </c>
      <c r="E26" s="72">
        <f t="shared" si="0"/>
        <v>558.1395348837209</v>
      </c>
    </row>
    <row r="27" spans="1:5" x14ac:dyDescent="0.25">
      <c r="A27" s="7">
        <v>25</v>
      </c>
      <c r="B27" s="20" t="s">
        <v>10</v>
      </c>
      <c r="C27" s="20">
        <v>39</v>
      </c>
      <c r="D27" s="20">
        <v>4480</v>
      </c>
      <c r="E27" s="15">
        <f t="shared" si="0"/>
        <v>581.39534883720933</v>
      </c>
    </row>
    <row r="28" spans="1:5" x14ac:dyDescent="0.25">
      <c r="A28" s="8">
        <v>26</v>
      </c>
      <c r="B28" s="1" t="s">
        <v>43</v>
      </c>
      <c r="C28" s="2">
        <v>8</v>
      </c>
      <c r="D28" s="2">
        <v>4000</v>
      </c>
      <c r="E28" s="9">
        <f t="shared" si="0"/>
        <v>604.65116279069764</v>
      </c>
    </row>
    <row r="29" spans="1:5" x14ac:dyDescent="0.25">
      <c r="A29" s="8">
        <v>27</v>
      </c>
      <c r="B29" s="1" t="s">
        <v>44</v>
      </c>
      <c r="C29" s="2">
        <v>19</v>
      </c>
      <c r="D29" s="2">
        <v>1600</v>
      </c>
      <c r="E29" s="9">
        <f t="shared" si="0"/>
        <v>627.90697674418607</v>
      </c>
    </row>
    <row r="30" spans="1:5" ht="15.75" thickBot="1" x14ac:dyDescent="0.3">
      <c r="A30" s="10">
        <v>28</v>
      </c>
      <c r="B30" s="11" t="s">
        <v>26</v>
      </c>
      <c r="C30" s="11">
        <v>24</v>
      </c>
      <c r="D30" s="11">
        <v>1300</v>
      </c>
      <c r="E30" s="67">
        <f t="shared" si="0"/>
        <v>651.16279069767438</v>
      </c>
    </row>
    <row r="31" spans="1:5" x14ac:dyDescent="0.25">
      <c r="A31" s="13">
        <v>29</v>
      </c>
      <c r="B31" s="19" t="s">
        <v>28</v>
      </c>
      <c r="C31" s="19">
        <v>35</v>
      </c>
      <c r="D31" s="19">
        <v>4150</v>
      </c>
      <c r="E31" s="68">
        <f t="shared" si="0"/>
        <v>674.41860465116281</v>
      </c>
    </row>
    <row r="32" spans="1:5" x14ac:dyDescent="0.25">
      <c r="A32" s="8">
        <v>30</v>
      </c>
      <c r="B32" s="2" t="s">
        <v>12</v>
      </c>
      <c r="C32" s="2">
        <v>5</v>
      </c>
      <c r="D32" s="2">
        <v>3920</v>
      </c>
      <c r="E32" s="9">
        <f t="shared" si="0"/>
        <v>697.67441860465112</v>
      </c>
    </row>
    <row r="33" spans="1:5" x14ac:dyDescent="0.25">
      <c r="A33" s="8">
        <v>31</v>
      </c>
      <c r="B33" s="2" t="s">
        <v>45</v>
      </c>
      <c r="C33" s="2">
        <v>25</v>
      </c>
      <c r="D33" s="2">
        <v>1260</v>
      </c>
      <c r="E33" s="9">
        <f t="shared" si="0"/>
        <v>720.93023255813955</v>
      </c>
    </row>
    <row r="34" spans="1:5" ht="15.75" thickBot="1" x14ac:dyDescent="0.3">
      <c r="A34" s="17">
        <v>32</v>
      </c>
      <c r="B34" s="18" t="s">
        <v>29</v>
      </c>
      <c r="C34" s="18">
        <v>15</v>
      </c>
      <c r="D34" s="18">
        <v>950</v>
      </c>
      <c r="E34" s="72">
        <f t="shared" si="0"/>
        <v>744.18604651162786</v>
      </c>
    </row>
    <row r="35" spans="1:5" x14ac:dyDescent="0.25">
      <c r="A35" s="7">
        <v>33</v>
      </c>
      <c r="B35" s="14" t="s">
        <v>46</v>
      </c>
      <c r="C35" s="14">
        <v>38</v>
      </c>
      <c r="D35" s="14">
        <v>4100</v>
      </c>
      <c r="E35" s="15">
        <f t="shared" si="0"/>
        <v>767.44186046511629</v>
      </c>
    </row>
    <row r="36" spans="1:5" x14ac:dyDescent="0.25">
      <c r="A36" s="8">
        <v>34</v>
      </c>
      <c r="B36" s="1" t="s">
        <v>53</v>
      </c>
      <c r="C36" s="1">
        <v>9</v>
      </c>
      <c r="D36" s="1">
        <v>3280</v>
      </c>
      <c r="E36" s="9">
        <f t="shared" si="0"/>
        <v>790.69767441860461</v>
      </c>
    </row>
    <row r="37" spans="1:5" x14ac:dyDescent="0.25">
      <c r="A37" s="8">
        <v>35</v>
      </c>
      <c r="B37" s="1" t="s">
        <v>47</v>
      </c>
      <c r="C37" s="1">
        <v>26</v>
      </c>
      <c r="D37" s="1">
        <v>1160</v>
      </c>
      <c r="E37" s="9">
        <f t="shared" si="0"/>
        <v>813.95348837209303</v>
      </c>
    </row>
    <row r="38" spans="1:5" ht="15.75" thickBot="1" x14ac:dyDescent="0.3">
      <c r="A38" s="10">
        <v>36</v>
      </c>
      <c r="B38" s="16" t="s">
        <v>13</v>
      </c>
      <c r="C38" s="16">
        <v>21</v>
      </c>
      <c r="D38" s="16">
        <v>530</v>
      </c>
      <c r="E38" s="67">
        <f t="shared" si="0"/>
        <v>837.20930232558135</v>
      </c>
    </row>
    <row r="39" spans="1:5" x14ac:dyDescent="0.25">
      <c r="A39" s="7">
        <v>37</v>
      </c>
      <c r="B39" s="14" t="s">
        <v>19</v>
      </c>
      <c r="C39" s="14">
        <v>2</v>
      </c>
      <c r="D39" s="14">
        <v>1780</v>
      </c>
      <c r="E39" s="15">
        <f t="shared" si="0"/>
        <v>860.46511627906978</v>
      </c>
    </row>
    <row r="40" spans="1:5" x14ac:dyDescent="0.25">
      <c r="A40" s="8">
        <v>38</v>
      </c>
      <c r="B40" s="1" t="s">
        <v>48</v>
      </c>
      <c r="C40" s="1">
        <v>31</v>
      </c>
      <c r="D40" s="1">
        <v>1000</v>
      </c>
      <c r="E40" s="9">
        <f t="shared" si="0"/>
        <v>883.72093023255809</v>
      </c>
    </row>
    <row r="41" spans="1:5" x14ac:dyDescent="0.25">
      <c r="A41" s="8">
        <v>39</v>
      </c>
      <c r="B41" s="1" t="s">
        <v>14</v>
      </c>
      <c r="C41" s="1">
        <v>33</v>
      </c>
      <c r="D41" s="1">
        <v>980</v>
      </c>
      <c r="E41" s="9">
        <f t="shared" si="0"/>
        <v>906.97674418604652</v>
      </c>
    </row>
    <row r="42" spans="1:5" ht="15.75" thickBot="1" x14ac:dyDescent="0.3">
      <c r="A42" s="10">
        <v>40</v>
      </c>
      <c r="B42" s="16" t="s">
        <v>31</v>
      </c>
      <c r="C42" s="16">
        <v>18</v>
      </c>
      <c r="D42" s="16">
        <v>500</v>
      </c>
      <c r="E42" s="67">
        <f t="shared" si="0"/>
        <v>930.23255813953483</v>
      </c>
    </row>
    <row r="43" spans="1:5" x14ac:dyDescent="0.25">
      <c r="A43" s="13">
        <v>41</v>
      </c>
      <c r="B43" s="4" t="s">
        <v>27</v>
      </c>
      <c r="C43" s="4">
        <v>23</v>
      </c>
      <c r="D43" s="4">
        <v>990</v>
      </c>
      <c r="E43" s="68">
        <f t="shared" si="0"/>
        <v>953.48837209302326</v>
      </c>
    </row>
    <row r="44" spans="1:5" x14ac:dyDescent="0.25">
      <c r="A44" s="8">
        <v>42</v>
      </c>
      <c r="B44" s="1" t="s">
        <v>49</v>
      </c>
      <c r="C44" s="1">
        <v>34</v>
      </c>
      <c r="D44" s="1">
        <v>500</v>
      </c>
      <c r="E44" s="9">
        <f t="shared" si="0"/>
        <v>976.74418604651157</v>
      </c>
    </row>
    <row r="45" spans="1:5" ht="15.75" thickBot="1" x14ac:dyDescent="0.3">
      <c r="A45" s="10">
        <v>43</v>
      </c>
      <c r="B45" s="16" t="s">
        <v>30</v>
      </c>
      <c r="C45" s="16">
        <v>20</v>
      </c>
      <c r="D45" s="16">
        <v>0</v>
      </c>
      <c r="E45" s="67">
        <f t="shared" si="0"/>
        <v>1000</v>
      </c>
    </row>
    <row r="47" spans="1:5" x14ac:dyDescent="0.25">
      <c r="C47" s="21" t="s">
        <v>15</v>
      </c>
      <c r="D47" s="22">
        <f>SUM(D3:D45)</f>
        <v>164520</v>
      </c>
    </row>
    <row r="48" spans="1:5" x14ac:dyDescent="0.25">
      <c r="C48" s="23" t="s">
        <v>16</v>
      </c>
      <c r="D48" s="24">
        <f>D47/43</f>
        <v>3826.046511627907</v>
      </c>
    </row>
  </sheetData>
  <mergeCells count="2">
    <mergeCell ref="A1:B1"/>
    <mergeCell ref="E1:F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pane ySplit="2" topLeftCell="A3" activePane="bottomLeft" state="frozen"/>
      <selection pane="bottomLeft" activeCell="J25" sqref="J25"/>
    </sheetView>
  </sheetViews>
  <sheetFormatPr baseColWidth="10" defaultRowHeight="15" x14ac:dyDescent="0.25"/>
  <cols>
    <col min="1" max="1" width="6.85546875" customWidth="1"/>
    <col min="2" max="2" width="26.85546875" customWidth="1"/>
    <col min="5" max="5" width="3.5703125" customWidth="1"/>
    <col min="6" max="6" width="9.7109375" customWidth="1"/>
  </cols>
  <sheetData>
    <row r="1" spans="1:9" ht="15.75" thickBot="1" x14ac:dyDescent="0.3">
      <c r="A1" s="78" t="s">
        <v>32</v>
      </c>
      <c r="B1" s="78"/>
      <c r="C1" s="79">
        <v>43030</v>
      </c>
      <c r="D1" s="80" t="s">
        <v>51</v>
      </c>
      <c r="E1" s="81" t="s">
        <v>52</v>
      </c>
      <c r="F1" s="82"/>
      <c r="G1" s="80"/>
      <c r="H1" s="80"/>
      <c r="I1" s="80"/>
    </row>
    <row r="2" spans="1:9" ht="15.75" thickBot="1" x14ac:dyDescent="0.3">
      <c r="A2" s="51" t="s">
        <v>4</v>
      </c>
      <c r="B2" s="12" t="s">
        <v>0</v>
      </c>
      <c r="C2" s="12" t="s">
        <v>1</v>
      </c>
      <c r="D2" s="12" t="s">
        <v>2</v>
      </c>
    </row>
    <row r="3" spans="1:9" x14ac:dyDescent="0.25">
      <c r="A3" s="52">
        <v>22</v>
      </c>
      <c r="B3" s="25" t="s">
        <v>41</v>
      </c>
      <c r="C3" s="25">
        <v>1</v>
      </c>
      <c r="D3" s="26">
        <v>4480</v>
      </c>
    </row>
    <row r="4" spans="1:9" x14ac:dyDescent="0.25">
      <c r="A4" s="53">
        <v>37</v>
      </c>
      <c r="B4" s="27" t="s">
        <v>19</v>
      </c>
      <c r="C4" s="27">
        <v>2</v>
      </c>
      <c r="D4" s="28">
        <v>1780</v>
      </c>
    </row>
    <row r="5" spans="1:9" x14ac:dyDescent="0.25">
      <c r="A5" s="53">
        <v>7</v>
      </c>
      <c r="B5" s="27" t="s">
        <v>35</v>
      </c>
      <c r="C5" s="27">
        <v>3</v>
      </c>
      <c r="D5" s="28">
        <v>6300</v>
      </c>
    </row>
    <row r="6" spans="1:9" x14ac:dyDescent="0.25">
      <c r="A6" s="53">
        <v>18</v>
      </c>
      <c r="B6" s="27" t="s">
        <v>38</v>
      </c>
      <c r="C6" s="27">
        <v>4</v>
      </c>
      <c r="D6" s="28">
        <v>4580</v>
      </c>
    </row>
    <row r="7" spans="1:9" x14ac:dyDescent="0.25">
      <c r="A7" s="53">
        <v>30</v>
      </c>
      <c r="B7" s="27" t="s">
        <v>12</v>
      </c>
      <c r="C7" s="27">
        <v>5</v>
      </c>
      <c r="D7" s="28">
        <v>3920</v>
      </c>
      <c r="F7" s="73" t="s">
        <v>16</v>
      </c>
    </row>
    <row r="8" spans="1:9" x14ac:dyDescent="0.25">
      <c r="A8" s="53">
        <v>15</v>
      </c>
      <c r="B8" s="27" t="s">
        <v>37</v>
      </c>
      <c r="C8" s="27">
        <v>6</v>
      </c>
      <c r="D8" s="28">
        <v>4960</v>
      </c>
      <c r="F8" s="83">
        <f>AVERAGE(D3:D12)</f>
        <v>4767</v>
      </c>
    </row>
    <row r="9" spans="1:9" x14ac:dyDescent="0.25">
      <c r="A9" s="53">
        <v>11</v>
      </c>
      <c r="B9" s="27" t="s">
        <v>18</v>
      </c>
      <c r="C9" s="27">
        <v>7</v>
      </c>
      <c r="D9" s="28">
        <v>5880</v>
      </c>
      <c r="F9" s="74"/>
    </row>
    <row r="10" spans="1:9" x14ac:dyDescent="0.25">
      <c r="A10" s="53">
        <v>26</v>
      </c>
      <c r="B10" s="27" t="s">
        <v>43</v>
      </c>
      <c r="C10" s="27">
        <v>8</v>
      </c>
      <c r="D10" s="28">
        <v>4000</v>
      </c>
      <c r="F10" s="74"/>
    </row>
    <row r="11" spans="1:9" x14ac:dyDescent="0.25">
      <c r="A11" s="53">
        <v>34</v>
      </c>
      <c r="B11" s="27" t="s">
        <v>53</v>
      </c>
      <c r="C11" s="27">
        <v>9</v>
      </c>
      <c r="D11" s="28">
        <v>3280</v>
      </c>
      <c r="F11" s="74"/>
    </row>
    <row r="12" spans="1:9" ht="15.75" thickBot="1" x14ac:dyDescent="0.3">
      <c r="A12" s="54">
        <v>2</v>
      </c>
      <c r="B12" s="29" t="s">
        <v>17</v>
      </c>
      <c r="C12" s="29">
        <v>10</v>
      </c>
      <c r="D12" s="30">
        <v>8490</v>
      </c>
      <c r="F12" s="74"/>
    </row>
    <row r="13" spans="1:9" x14ac:dyDescent="0.25">
      <c r="A13" s="55">
        <v>1</v>
      </c>
      <c r="B13" s="47" t="s">
        <v>8</v>
      </c>
      <c r="C13" s="47">
        <v>11</v>
      </c>
      <c r="D13" s="48">
        <v>11710</v>
      </c>
      <c r="F13" s="74"/>
    </row>
    <row r="14" spans="1:9" x14ac:dyDescent="0.25">
      <c r="A14" s="56">
        <v>5</v>
      </c>
      <c r="B14" s="35" t="s">
        <v>34</v>
      </c>
      <c r="C14" s="35">
        <v>12</v>
      </c>
      <c r="D14" s="36">
        <v>10680</v>
      </c>
      <c r="F14" s="74"/>
    </row>
    <row r="15" spans="1:9" x14ac:dyDescent="0.25">
      <c r="A15" s="56">
        <v>9</v>
      </c>
      <c r="B15" s="35" t="s">
        <v>24</v>
      </c>
      <c r="C15" s="35">
        <v>13</v>
      </c>
      <c r="D15" s="36">
        <v>7850</v>
      </c>
      <c r="F15" s="74"/>
    </row>
    <row r="16" spans="1:9" x14ac:dyDescent="0.25">
      <c r="A16" s="56">
        <v>14</v>
      </c>
      <c r="B16" s="35" t="s">
        <v>21</v>
      </c>
      <c r="C16" s="35">
        <v>14</v>
      </c>
      <c r="D16" s="36">
        <v>5550</v>
      </c>
      <c r="F16" s="74"/>
    </row>
    <row r="17" spans="1:6" x14ac:dyDescent="0.25">
      <c r="A17" s="56">
        <v>32</v>
      </c>
      <c r="B17" s="35" t="s">
        <v>29</v>
      </c>
      <c r="C17" s="35">
        <v>15</v>
      </c>
      <c r="D17" s="36">
        <v>950</v>
      </c>
      <c r="F17" s="75" t="s">
        <v>16</v>
      </c>
    </row>
    <row r="18" spans="1:6" x14ac:dyDescent="0.25">
      <c r="A18" s="56">
        <v>23</v>
      </c>
      <c r="B18" s="35" t="s">
        <v>9</v>
      </c>
      <c r="C18" s="35">
        <v>16</v>
      </c>
      <c r="D18" s="36">
        <v>3600</v>
      </c>
      <c r="F18" s="84">
        <f>AVERAGE(D13:D23)</f>
        <v>4290</v>
      </c>
    </row>
    <row r="19" spans="1:6" x14ac:dyDescent="0.25">
      <c r="A19" s="56">
        <v>19</v>
      </c>
      <c r="B19" s="35" t="s">
        <v>39</v>
      </c>
      <c r="C19" s="35">
        <v>17</v>
      </c>
      <c r="D19" s="36">
        <v>4220</v>
      </c>
      <c r="F19" s="74"/>
    </row>
    <row r="20" spans="1:6" x14ac:dyDescent="0.25">
      <c r="A20" s="56">
        <v>40</v>
      </c>
      <c r="B20" s="35" t="s">
        <v>31</v>
      </c>
      <c r="C20" s="35">
        <v>18</v>
      </c>
      <c r="D20" s="36">
        <v>500</v>
      </c>
      <c r="F20" s="74"/>
    </row>
    <row r="21" spans="1:6" x14ac:dyDescent="0.25">
      <c r="A21" s="56">
        <v>27</v>
      </c>
      <c r="B21" s="35" t="s">
        <v>44</v>
      </c>
      <c r="C21" s="35">
        <v>19</v>
      </c>
      <c r="D21" s="36">
        <v>1600</v>
      </c>
      <c r="F21" s="74"/>
    </row>
    <row r="22" spans="1:6" x14ac:dyDescent="0.25">
      <c r="A22" s="55">
        <v>43</v>
      </c>
      <c r="B22" s="47" t="s">
        <v>30</v>
      </c>
      <c r="C22" s="47">
        <v>20</v>
      </c>
      <c r="D22" s="48">
        <v>0</v>
      </c>
      <c r="F22" s="74"/>
    </row>
    <row r="23" spans="1:6" ht="15.75" thickBot="1" x14ac:dyDescent="0.3">
      <c r="A23" s="57">
        <v>36</v>
      </c>
      <c r="B23" s="37" t="s">
        <v>13</v>
      </c>
      <c r="C23" s="37">
        <v>21</v>
      </c>
      <c r="D23" s="38">
        <v>530</v>
      </c>
      <c r="F23" s="74"/>
    </row>
    <row r="24" spans="1:6" x14ac:dyDescent="0.25">
      <c r="A24" s="58">
        <v>8</v>
      </c>
      <c r="B24" s="43" t="s">
        <v>36</v>
      </c>
      <c r="C24" s="43">
        <v>22</v>
      </c>
      <c r="D24" s="44">
        <v>2380</v>
      </c>
      <c r="F24" s="74"/>
    </row>
    <row r="25" spans="1:6" x14ac:dyDescent="0.25">
      <c r="A25" s="59">
        <v>41</v>
      </c>
      <c r="B25" s="31" t="s">
        <v>27</v>
      </c>
      <c r="C25" s="31">
        <v>23</v>
      </c>
      <c r="D25" s="32">
        <v>990</v>
      </c>
      <c r="F25" s="74"/>
    </row>
    <row r="26" spans="1:6" x14ac:dyDescent="0.25">
      <c r="A26" s="59">
        <v>28</v>
      </c>
      <c r="B26" s="31" t="s">
        <v>26</v>
      </c>
      <c r="C26" s="31">
        <v>24</v>
      </c>
      <c r="D26" s="32">
        <v>1300</v>
      </c>
      <c r="F26" s="74"/>
    </row>
    <row r="27" spans="1:6" x14ac:dyDescent="0.25">
      <c r="A27" s="59">
        <v>31</v>
      </c>
      <c r="B27" s="31" t="s">
        <v>45</v>
      </c>
      <c r="C27" s="31">
        <v>25</v>
      </c>
      <c r="D27" s="32">
        <v>1260</v>
      </c>
      <c r="F27" s="74"/>
    </row>
    <row r="28" spans="1:6" x14ac:dyDescent="0.25">
      <c r="A28" s="59">
        <v>35</v>
      </c>
      <c r="B28" s="31" t="s">
        <v>47</v>
      </c>
      <c r="C28" s="31">
        <v>26</v>
      </c>
      <c r="D28" s="32">
        <v>1160</v>
      </c>
      <c r="F28" s="76" t="s">
        <v>16</v>
      </c>
    </row>
    <row r="29" spans="1:6" x14ac:dyDescent="0.25">
      <c r="A29" s="59">
        <v>12</v>
      </c>
      <c r="B29" s="31" t="s">
        <v>22</v>
      </c>
      <c r="C29" s="31">
        <v>27</v>
      </c>
      <c r="D29" s="32">
        <v>2000</v>
      </c>
      <c r="F29" s="85">
        <f>AVERAGE(D24:D34)</f>
        <v>1677.2727272727273</v>
      </c>
    </row>
    <row r="30" spans="1:6" x14ac:dyDescent="0.25">
      <c r="A30" s="59">
        <v>20</v>
      </c>
      <c r="B30" s="31" t="s">
        <v>40</v>
      </c>
      <c r="C30" s="31">
        <v>28</v>
      </c>
      <c r="D30" s="32">
        <v>1540</v>
      </c>
      <c r="F30" s="74"/>
    </row>
    <row r="31" spans="1:6" x14ac:dyDescent="0.25">
      <c r="A31" s="59">
        <v>16</v>
      </c>
      <c r="B31" s="31" t="s">
        <v>5</v>
      </c>
      <c r="C31" s="31">
        <v>29</v>
      </c>
      <c r="D31" s="32">
        <v>1720</v>
      </c>
      <c r="F31" s="74"/>
    </row>
    <row r="32" spans="1:6" x14ac:dyDescent="0.25">
      <c r="A32" s="58">
        <v>24</v>
      </c>
      <c r="B32" s="43" t="s">
        <v>42</v>
      </c>
      <c r="C32" s="43">
        <v>30</v>
      </c>
      <c r="D32" s="44">
        <v>1400</v>
      </c>
      <c r="F32" s="74"/>
    </row>
    <row r="33" spans="1:6" x14ac:dyDescent="0.25">
      <c r="A33" s="59">
        <v>38</v>
      </c>
      <c r="B33" s="31" t="s">
        <v>48</v>
      </c>
      <c r="C33" s="31">
        <v>31</v>
      </c>
      <c r="D33" s="32">
        <v>1000</v>
      </c>
      <c r="F33" s="74"/>
    </row>
    <row r="34" spans="1:6" ht="15.75" thickBot="1" x14ac:dyDescent="0.3">
      <c r="A34" s="60">
        <v>4</v>
      </c>
      <c r="B34" s="33" t="s">
        <v>25</v>
      </c>
      <c r="C34" s="33">
        <v>32</v>
      </c>
      <c r="D34" s="34">
        <v>3700</v>
      </c>
      <c r="F34" s="74"/>
    </row>
    <row r="35" spans="1:6" x14ac:dyDescent="0.25">
      <c r="A35" s="61">
        <v>39</v>
      </c>
      <c r="B35" s="45" t="s">
        <v>14</v>
      </c>
      <c r="C35" s="45">
        <v>33</v>
      </c>
      <c r="D35" s="46">
        <v>980</v>
      </c>
      <c r="F35" s="74"/>
    </row>
    <row r="36" spans="1:6" x14ac:dyDescent="0.25">
      <c r="A36" s="62">
        <v>42</v>
      </c>
      <c r="B36" s="39" t="s">
        <v>49</v>
      </c>
      <c r="C36" s="39">
        <v>34</v>
      </c>
      <c r="D36" s="40">
        <v>500</v>
      </c>
      <c r="F36" s="74"/>
    </row>
    <row r="37" spans="1:6" x14ac:dyDescent="0.25">
      <c r="A37" s="62">
        <v>29</v>
      </c>
      <c r="B37" s="39" t="s">
        <v>28</v>
      </c>
      <c r="C37" s="39">
        <v>35</v>
      </c>
      <c r="D37" s="40">
        <v>4150</v>
      </c>
      <c r="F37" s="74"/>
    </row>
    <row r="38" spans="1:6" x14ac:dyDescent="0.25">
      <c r="A38" s="62">
        <v>17</v>
      </c>
      <c r="B38" s="39" t="s">
        <v>50</v>
      </c>
      <c r="C38" s="39">
        <v>36</v>
      </c>
      <c r="D38" s="40">
        <v>5940</v>
      </c>
      <c r="F38" s="74"/>
    </row>
    <row r="39" spans="1:6" x14ac:dyDescent="0.25">
      <c r="A39" s="62">
        <v>21</v>
      </c>
      <c r="B39" s="39" t="s">
        <v>11</v>
      </c>
      <c r="C39" s="39">
        <v>37</v>
      </c>
      <c r="D39" s="40">
        <v>5080</v>
      </c>
      <c r="F39" s="77" t="s">
        <v>16</v>
      </c>
    </row>
    <row r="40" spans="1:6" x14ac:dyDescent="0.25">
      <c r="A40" s="62">
        <v>33</v>
      </c>
      <c r="B40" s="39" t="s">
        <v>46</v>
      </c>
      <c r="C40" s="39">
        <v>38</v>
      </c>
      <c r="D40" s="40">
        <v>4100</v>
      </c>
      <c r="F40" s="86">
        <f>AVERAGE(D35:D45)</f>
        <v>4655.454545454545</v>
      </c>
    </row>
    <row r="41" spans="1:6" x14ac:dyDescent="0.25">
      <c r="A41" s="63">
        <v>25</v>
      </c>
      <c r="B41" s="49" t="s">
        <v>10</v>
      </c>
      <c r="C41" s="49">
        <v>39</v>
      </c>
      <c r="D41" s="50">
        <v>4480</v>
      </c>
    </row>
    <row r="42" spans="1:6" x14ac:dyDescent="0.25">
      <c r="A42" s="63">
        <v>3</v>
      </c>
      <c r="B42" s="49" t="s">
        <v>33</v>
      </c>
      <c r="C42" s="49">
        <v>40</v>
      </c>
      <c r="D42" s="50">
        <v>6900</v>
      </c>
    </row>
    <row r="43" spans="1:6" x14ac:dyDescent="0.25">
      <c r="A43" s="63">
        <v>13</v>
      </c>
      <c r="B43" s="49" t="s">
        <v>6</v>
      </c>
      <c r="C43" s="49">
        <v>41</v>
      </c>
      <c r="D43" s="50">
        <v>6200</v>
      </c>
    </row>
    <row r="44" spans="1:6" x14ac:dyDescent="0.25">
      <c r="A44" s="63">
        <v>6</v>
      </c>
      <c r="B44" s="49" t="s">
        <v>7</v>
      </c>
      <c r="C44" s="49">
        <v>42</v>
      </c>
      <c r="D44" s="50">
        <v>6520</v>
      </c>
    </row>
    <row r="45" spans="1:6" ht="15.75" thickBot="1" x14ac:dyDescent="0.3">
      <c r="A45" s="64">
        <v>10</v>
      </c>
      <c r="B45" s="41" t="s">
        <v>23</v>
      </c>
      <c r="C45" s="41">
        <v>43</v>
      </c>
      <c r="D45" s="42">
        <v>6360</v>
      </c>
    </row>
    <row r="47" spans="1:6" x14ac:dyDescent="0.25">
      <c r="B47" s="21" t="s">
        <v>15</v>
      </c>
      <c r="C47" s="22">
        <f>SUM(D3:D45)</f>
        <v>164520</v>
      </c>
    </row>
    <row r="48" spans="1:6" x14ac:dyDescent="0.25">
      <c r="B48" s="23" t="s">
        <v>16</v>
      </c>
      <c r="C48" s="24">
        <f>C47/43</f>
        <v>3826.046511627907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pane ySplit="2" topLeftCell="A3" activePane="bottomLeft" state="frozen"/>
      <selection pane="bottomLeft" activeCell="A3" sqref="A3:XFD3"/>
    </sheetView>
  </sheetViews>
  <sheetFormatPr baseColWidth="10" defaultRowHeight="15" x14ac:dyDescent="0.25"/>
  <cols>
    <col min="1" max="1" width="6.85546875" customWidth="1"/>
    <col min="2" max="2" width="26.85546875" customWidth="1"/>
    <col min="5" max="5" width="3.5703125" customWidth="1"/>
    <col min="6" max="6" width="9.7109375" customWidth="1"/>
  </cols>
  <sheetData>
    <row r="1" spans="1:9" ht="15.75" thickBot="1" x14ac:dyDescent="0.3">
      <c r="A1" s="78" t="s">
        <v>32</v>
      </c>
      <c r="B1" s="78"/>
      <c r="C1" s="79">
        <v>43030</v>
      </c>
      <c r="D1" s="80" t="s">
        <v>51</v>
      </c>
      <c r="E1" s="81" t="s">
        <v>52</v>
      </c>
      <c r="F1" s="82"/>
      <c r="G1" s="80"/>
      <c r="H1" s="80"/>
      <c r="I1" s="80"/>
    </row>
    <row r="2" spans="1:9" ht="15.75" thickBot="1" x14ac:dyDescent="0.3">
      <c r="A2" s="51" t="s">
        <v>4</v>
      </c>
      <c r="B2" s="12" t="s">
        <v>0</v>
      </c>
      <c r="C2" s="12" t="s">
        <v>1</v>
      </c>
      <c r="D2" s="12" t="s">
        <v>2</v>
      </c>
    </row>
    <row r="3" spans="1:9" x14ac:dyDescent="0.25">
      <c r="A3" s="52">
        <v>2</v>
      </c>
      <c r="B3" s="25" t="s">
        <v>17</v>
      </c>
      <c r="C3" s="25">
        <v>10</v>
      </c>
      <c r="D3" s="26">
        <v>8490</v>
      </c>
    </row>
    <row r="4" spans="1:9" x14ac:dyDescent="0.25">
      <c r="A4" s="53">
        <v>7</v>
      </c>
      <c r="B4" s="27" t="s">
        <v>35</v>
      </c>
      <c r="C4" s="27">
        <v>3</v>
      </c>
      <c r="D4" s="28">
        <v>6300</v>
      </c>
    </row>
    <row r="5" spans="1:9" x14ac:dyDescent="0.25">
      <c r="A5" s="53">
        <v>11</v>
      </c>
      <c r="B5" s="27" t="s">
        <v>18</v>
      </c>
      <c r="C5" s="27">
        <v>7</v>
      </c>
      <c r="D5" s="28">
        <v>5880</v>
      </c>
    </row>
    <row r="6" spans="1:9" x14ac:dyDescent="0.25">
      <c r="A6" s="53">
        <v>15</v>
      </c>
      <c r="B6" s="27" t="s">
        <v>37</v>
      </c>
      <c r="C6" s="27">
        <v>6</v>
      </c>
      <c r="D6" s="28">
        <v>4960</v>
      </c>
    </row>
    <row r="7" spans="1:9" x14ac:dyDescent="0.25">
      <c r="A7" s="53">
        <v>18</v>
      </c>
      <c r="B7" s="27" t="s">
        <v>38</v>
      </c>
      <c r="C7" s="27">
        <v>4</v>
      </c>
      <c r="D7" s="28">
        <v>4580</v>
      </c>
      <c r="F7" s="73" t="s">
        <v>16</v>
      </c>
    </row>
    <row r="8" spans="1:9" x14ac:dyDescent="0.25">
      <c r="A8" s="53">
        <v>22</v>
      </c>
      <c r="B8" s="27" t="s">
        <v>41</v>
      </c>
      <c r="C8" s="27">
        <v>1</v>
      </c>
      <c r="D8" s="28">
        <v>4480</v>
      </c>
      <c r="F8" s="83">
        <f>AVERAGE(D3:D12)</f>
        <v>4767</v>
      </c>
    </row>
    <row r="9" spans="1:9" x14ac:dyDescent="0.25">
      <c r="A9" s="53">
        <v>26</v>
      </c>
      <c r="B9" s="27" t="s">
        <v>43</v>
      </c>
      <c r="C9" s="27">
        <v>8</v>
      </c>
      <c r="D9" s="28">
        <v>4000</v>
      </c>
      <c r="F9" s="74"/>
    </row>
    <row r="10" spans="1:9" x14ac:dyDescent="0.25">
      <c r="A10" s="53">
        <v>30</v>
      </c>
      <c r="B10" s="27" t="s">
        <v>12</v>
      </c>
      <c r="C10" s="27">
        <v>5</v>
      </c>
      <c r="D10" s="28">
        <v>3920</v>
      </c>
      <c r="F10" s="74"/>
    </row>
    <row r="11" spans="1:9" x14ac:dyDescent="0.25">
      <c r="A11" s="53">
        <v>34</v>
      </c>
      <c r="B11" s="27" t="s">
        <v>53</v>
      </c>
      <c r="C11" s="27">
        <v>9</v>
      </c>
      <c r="D11" s="28">
        <v>3280</v>
      </c>
      <c r="F11" s="74"/>
    </row>
    <row r="12" spans="1:9" ht="15.75" thickBot="1" x14ac:dyDescent="0.3">
      <c r="A12" s="54">
        <v>37</v>
      </c>
      <c r="B12" s="29" t="s">
        <v>19</v>
      </c>
      <c r="C12" s="29">
        <v>2</v>
      </c>
      <c r="D12" s="30">
        <v>1780</v>
      </c>
      <c r="F12" s="74"/>
    </row>
    <row r="13" spans="1:9" x14ac:dyDescent="0.25">
      <c r="A13" s="55">
        <v>1</v>
      </c>
      <c r="B13" s="47" t="s">
        <v>8</v>
      </c>
      <c r="C13" s="47">
        <v>11</v>
      </c>
      <c r="D13" s="48">
        <v>11710</v>
      </c>
      <c r="F13" s="74"/>
    </row>
    <row r="14" spans="1:9" x14ac:dyDescent="0.25">
      <c r="A14" s="56">
        <v>5</v>
      </c>
      <c r="B14" s="35" t="s">
        <v>34</v>
      </c>
      <c r="C14" s="35">
        <v>12</v>
      </c>
      <c r="D14" s="36">
        <v>10680</v>
      </c>
      <c r="F14" s="74"/>
    </row>
    <row r="15" spans="1:9" x14ac:dyDescent="0.25">
      <c r="A15" s="56">
        <v>9</v>
      </c>
      <c r="B15" s="35" t="s">
        <v>24</v>
      </c>
      <c r="C15" s="35">
        <v>13</v>
      </c>
      <c r="D15" s="36">
        <v>7850</v>
      </c>
      <c r="F15" s="74"/>
    </row>
    <row r="16" spans="1:9" x14ac:dyDescent="0.25">
      <c r="A16" s="56">
        <v>14</v>
      </c>
      <c r="B16" s="35" t="s">
        <v>21</v>
      </c>
      <c r="C16" s="35">
        <v>14</v>
      </c>
      <c r="D16" s="36">
        <v>5550</v>
      </c>
      <c r="F16" s="74"/>
    </row>
    <row r="17" spans="1:6" x14ac:dyDescent="0.25">
      <c r="A17" s="56">
        <v>19</v>
      </c>
      <c r="B17" s="35" t="s">
        <v>39</v>
      </c>
      <c r="C17" s="35">
        <v>17</v>
      </c>
      <c r="D17" s="36">
        <v>4220</v>
      </c>
      <c r="F17" s="75" t="s">
        <v>16</v>
      </c>
    </row>
    <row r="18" spans="1:6" x14ac:dyDescent="0.25">
      <c r="A18" s="56">
        <v>23</v>
      </c>
      <c r="B18" s="35" t="s">
        <v>9</v>
      </c>
      <c r="C18" s="35">
        <v>16</v>
      </c>
      <c r="D18" s="36">
        <v>3600</v>
      </c>
      <c r="F18" s="84">
        <f>AVERAGE(D13:D23)</f>
        <v>4290</v>
      </c>
    </row>
    <row r="19" spans="1:6" x14ac:dyDescent="0.25">
      <c r="A19" s="56">
        <v>27</v>
      </c>
      <c r="B19" s="35" t="s">
        <v>44</v>
      </c>
      <c r="C19" s="35">
        <v>19</v>
      </c>
      <c r="D19" s="36">
        <v>1600</v>
      </c>
      <c r="F19" s="74"/>
    </row>
    <row r="20" spans="1:6" x14ac:dyDescent="0.25">
      <c r="A20" s="56">
        <v>32</v>
      </c>
      <c r="B20" s="35" t="s">
        <v>29</v>
      </c>
      <c r="C20" s="35">
        <v>15</v>
      </c>
      <c r="D20" s="36">
        <v>950</v>
      </c>
      <c r="F20" s="74"/>
    </row>
    <row r="21" spans="1:6" x14ac:dyDescent="0.25">
      <c r="A21" s="56">
        <v>36</v>
      </c>
      <c r="B21" s="35" t="s">
        <v>13</v>
      </c>
      <c r="C21" s="35">
        <v>21</v>
      </c>
      <c r="D21" s="36">
        <v>530</v>
      </c>
      <c r="F21" s="74"/>
    </row>
    <row r="22" spans="1:6" x14ac:dyDescent="0.25">
      <c r="A22" s="55">
        <v>40</v>
      </c>
      <c r="B22" s="47" t="s">
        <v>31</v>
      </c>
      <c r="C22" s="47">
        <v>18</v>
      </c>
      <c r="D22" s="48">
        <v>500</v>
      </c>
      <c r="F22" s="74"/>
    </row>
    <row r="23" spans="1:6" ht="15.75" thickBot="1" x14ac:dyDescent="0.3">
      <c r="A23" s="57">
        <v>43</v>
      </c>
      <c r="B23" s="37" t="s">
        <v>30</v>
      </c>
      <c r="C23" s="37">
        <v>20</v>
      </c>
      <c r="D23" s="38">
        <v>0</v>
      </c>
      <c r="F23" s="74"/>
    </row>
    <row r="24" spans="1:6" x14ac:dyDescent="0.25">
      <c r="A24" s="58">
        <v>4</v>
      </c>
      <c r="B24" s="43" t="s">
        <v>25</v>
      </c>
      <c r="C24" s="43">
        <v>32</v>
      </c>
      <c r="D24" s="44">
        <v>3700</v>
      </c>
      <c r="F24" s="74"/>
    </row>
    <row r="25" spans="1:6" x14ac:dyDescent="0.25">
      <c r="A25" s="59">
        <v>8</v>
      </c>
      <c r="B25" s="31" t="s">
        <v>36</v>
      </c>
      <c r="C25" s="31">
        <v>22</v>
      </c>
      <c r="D25" s="32">
        <v>2380</v>
      </c>
      <c r="F25" s="74"/>
    </row>
    <row r="26" spans="1:6" x14ac:dyDescent="0.25">
      <c r="A26" s="59">
        <v>12</v>
      </c>
      <c r="B26" s="31" t="s">
        <v>22</v>
      </c>
      <c r="C26" s="31">
        <v>27</v>
      </c>
      <c r="D26" s="32">
        <v>2000</v>
      </c>
      <c r="F26" s="74"/>
    </row>
    <row r="27" spans="1:6" x14ac:dyDescent="0.25">
      <c r="A27" s="59">
        <v>16</v>
      </c>
      <c r="B27" s="31" t="s">
        <v>5</v>
      </c>
      <c r="C27" s="31">
        <v>29</v>
      </c>
      <c r="D27" s="32">
        <v>1720</v>
      </c>
      <c r="F27" s="74"/>
    </row>
    <row r="28" spans="1:6" x14ac:dyDescent="0.25">
      <c r="A28" s="59">
        <v>20</v>
      </c>
      <c r="B28" s="31" t="s">
        <v>40</v>
      </c>
      <c r="C28" s="31">
        <v>28</v>
      </c>
      <c r="D28" s="32">
        <v>1540</v>
      </c>
      <c r="F28" s="76" t="s">
        <v>16</v>
      </c>
    </row>
    <row r="29" spans="1:6" x14ac:dyDescent="0.25">
      <c r="A29" s="59">
        <v>24</v>
      </c>
      <c r="B29" s="31" t="s">
        <v>42</v>
      </c>
      <c r="C29" s="31">
        <v>30</v>
      </c>
      <c r="D29" s="32">
        <v>1400</v>
      </c>
      <c r="F29" s="85">
        <f>AVERAGE(D24:D34)</f>
        <v>1677.2727272727273</v>
      </c>
    </row>
    <row r="30" spans="1:6" x14ac:dyDescent="0.25">
      <c r="A30" s="59">
        <v>28</v>
      </c>
      <c r="B30" s="31" t="s">
        <v>26</v>
      </c>
      <c r="C30" s="31">
        <v>24</v>
      </c>
      <c r="D30" s="32">
        <v>1300</v>
      </c>
      <c r="F30" s="74"/>
    </row>
    <row r="31" spans="1:6" x14ac:dyDescent="0.25">
      <c r="A31" s="59">
        <v>31</v>
      </c>
      <c r="B31" s="31" t="s">
        <v>45</v>
      </c>
      <c r="C31" s="31">
        <v>25</v>
      </c>
      <c r="D31" s="32">
        <v>1260</v>
      </c>
      <c r="F31" s="74"/>
    </row>
    <row r="32" spans="1:6" x14ac:dyDescent="0.25">
      <c r="A32" s="58">
        <v>35</v>
      </c>
      <c r="B32" s="43" t="s">
        <v>47</v>
      </c>
      <c r="C32" s="43">
        <v>26</v>
      </c>
      <c r="D32" s="44">
        <v>1160</v>
      </c>
      <c r="F32" s="74"/>
    </row>
    <row r="33" spans="1:6" x14ac:dyDescent="0.25">
      <c r="A33" s="59">
        <v>38</v>
      </c>
      <c r="B33" s="31" t="s">
        <v>48</v>
      </c>
      <c r="C33" s="31">
        <v>31</v>
      </c>
      <c r="D33" s="32">
        <v>1000</v>
      </c>
      <c r="F33" s="74"/>
    </row>
    <row r="34" spans="1:6" ht="15.75" thickBot="1" x14ac:dyDescent="0.3">
      <c r="A34" s="60">
        <v>41</v>
      </c>
      <c r="B34" s="33" t="s">
        <v>27</v>
      </c>
      <c r="C34" s="33">
        <v>23</v>
      </c>
      <c r="D34" s="34">
        <v>990</v>
      </c>
      <c r="F34" s="74"/>
    </row>
    <row r="35" spans="1:6" x14ac:dyDescent="0.25">
      <c r="A35" s="61">
        <v>3</v>
      </c>
      <c r="B35" s="45" t="s">
        <v>33</v>
      </c>
      <c r="C35" s="45">
        <v>40</v>
      </c>
      <c r="D35" s="46">
        <v>6900</v>
      </c>
      <c r="F35" s="74"/>
    </row>
    <row r="36" spans="1:6" x14ac:dyDescent="0.25">
      <c r="A36" s="62">
        <v>6</v>
      </c>
      <c r="B36" s="39" t="s">
        <v>7</v>
      </c>
      <c r="C36" s="39">
        <v>42</v>
      </c>
      <c r="D36" s="40">
        <v>6520</v>
      </c>
      <c r="F36" s="74"/>
    </row>
    <row r="37" spans="1:6" x14ac:dyDescent="0.25">
      <c r="A37" s="62">
        <v>10</v>
      </c>
      <c r="B37" s="39" t="s">
        <v>23</v>
      </c>
      <c r="C37" s="39">
        <v>43</v>
      </c>
      <c r="D37" s="40">
        <v>6360</v>
      </c>
      <c r="F37" s="74"/>
    </row>
    <row r="38" spans="1:6" x14ac:dyDescent="0.25">
      <c r="A38" s="62">
        <v>13</v>
      </c>
      <c r="B38" s="39" t="s">
        <v>6</v>
      </c>
      <c r="C38" s="39">
        <v>41</v>
      </c>
      <c r="D38" s="40">
        <v>6200</v>
      </c>
      <c r="F38" s="74"/>
    </row>
    <row r="39" spans="1:6" x14ac:dyDescent="0.25">
      <c r="A39" s="62">
        <v>17</v>
      </c>
      <c r="B39" s="39" t="s">
        <v>50</v>
      </c>
      <c r="C39" s="39">
        <v>36</v>
      </c>
      <c r="D39" s="40">
        <v>5940</v>
      </c>
      <c r="F39" s="77" t="s">
        <v>16</v>
      </c>
    </row>
    <row r="40" spans="1:6" x14ac:dyDescent="0.25">
      <c r="A40" s="62">
        <v>21</v>
      </c>
      <c r="B40" s="39" t="s">
        <v>11</v>
      </c>
      <c r="C40" s="39">
        <v>37</v>
      </c>
      <c r="D40" s="40">
        <v>5080</v>
      </c>
      <c r="F40" s="86">
        <f>AVERAGE(D35:D45)</f>
        <v>4655.454545454545</v>
      </c>
    </row>
    <row r="41" spans="1:6" x14ac:dyDescent="0.25">
      <c r="A41" s="63">
        <v>25</v>
      </c>
      <c r="B41" s="49" t="s">
        <v>10</v>
      </c>
      <c r="C41" s="49">
        <v>39</v>
      </c>
      <c r="D41" s="50">
        <v>4480</v>
      </c>
    </row>
    <row r="42" spans="1:6" x14ac:dyDescent="0.25">
      <c r="A42" s="63">
        <v>29</v>
      </c>
      <c r="B42" s="49" t="s">
        <v>28</v>
      </c>
      <c r="C42" s="49">
        <v>35</v>
      </c>
      <c r="D42" s="50">
        <v>4150</v>
      </c>
    </row>
    <row r="43" spans="1:6" x14ac:dyDescent="0.25">
      <c r="A43" s="63">
        <v>33</v>
      </c>
      <c r="B43" s="49" t="s">
        <v>46</v>
      </c>
      <c r="C43" s="49">
        <v>38</v>
      </c>
      <c r="D43" s="50">
        <v>4100</v>
      </c>
    </row>
    <row r="44" spans="1:6" x14ac:dyDescent="0.25">
      <c r="A44" s="63">
        <v>39</v>
      </c>
      <c r="B44" s="49" t="s">
        <v>14</v>
      </c>
      <c r="C44" s="49">
        <v>33</v>
      </c>
      <c r="D44" s="50">
        <v>980</v>
      </c>
    </row>
    <row r="45" spans="1:6" ht="15.75" thickBot="1" x14ac:dyDescent="0.3">
      <c r="A45" s="64">
        <v>42</v>
      </c>
      <c r="B45" s="41" t="s">
        <v>49</v>
      </c>
      <c r="C45" s="41">
        <v>34</v>
      </c>
      <c r="D45" s="42">
        <v>500</v>
      </c>
    </row>
    <row r="47" spans="1:6" x14ac:dyDescent="0.25">
      <c r="B47" s="21" t="s">
        <v>15</v>
      </c>
      <c r="C47" s="22">
        <f>SUM(D3:D45)</f>
        <v>164520</v>
      </c>
    </row>
    <row r="48" spans="1:6" x14ac:dyDescent="0.25">
      <c r="B48" s="23" t="s">
        <v>16</v>
      </c>
      <c r="C48" s="24">
        <f>C47/43</f>
        <v>3826.046511627907</v>
      </c>
    </row>
  </sheetData>
  <sortState ref="A35:D45">
    <sortCondition descending="1" ref="D35:D45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Général</vt:lpstr>
      <vt:lpstr>En ligne</vt:lpstr>
      <vt:lpstr>Secteurs</vt:lpstr>
    </vt:vector>
  </TitlesOfParts>
  <Company>Ville de Rennes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PASQUIER Pierrick</dc:creator>
  <cp:lastModifiedBy>PHILIPPE SAMSON - C003409</cp:lastModifiedBy>
  <cp:lastPrinted>2017-10-23T14:10:12Z</cp:lastPrinted>
  <dcterms:created xsi:type="dcterms:W3CDTF">2015-04-07T07:57:36Z</dcterms:created>
  <dcterms:modified xsi:type="dcterms:W3CDTF">2017-10-23T14:10:16Z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